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ndi 2017 2019" sheetId="1" r:id="rId1"/>
  </sheets>
  <definedNames>
    <definedName name="_xlnm.Print_Area" localSheetId="0">'fondi 2017 2019'!$B$1:$E$86</definedName>
  </definedNames>
  <calcPr fullCalcOnLoad="1"/>
</workbook>
</file>

<file path=xl/sharedStrings.xml><?xml version="1.0" encoding="utf-8"?>
<sst xmlns="http://schemas.openxmlformats.org/spreadsheetml/2006/main" count="76" uniqueCount="33">
  <si>
    <t>Analisi risorse destinate alla premialità</t>
  </si>
  <si>
    <t>Personale non dirigente</t>
  </si>
  <si>
    <t>Data certificazione fondi dal Collegio Sindacale</t>
  </si>
  <si>
    <t>Delibera definizione fondi contrattuali</t>
  </si>
  <si>
    <t>n.305 del 28/02/2019</t>
  </si>
  <si>
    <t>n.305 del 28/02/2019-n.1297 del 03/12/2019 e n.115 del 01/02/2021</t>
  </si>
  <si>
    <t>Fondo Premialità e Fasce - art. 81 CCNL 21.05.2018</t>
  </si>
  <si>
    <t>fondo costituito dal CCNL 21.5.2018</t>
  </si>
  <si>
    <t>Risorse provenienti da residui fondi anni precedenti e fondo condizioni di lavoro ed incarichi 2019</t>
  </si>
  <si>
    <t>Ammontare complessivo risorse a Fondo Premialità e Fasce</t>
  </si>
  <si>
    <t>Ammontare risorse effettivamente distribuite per produttività collettiva a seguito di verifiche intermedie  e certificazione finale dell' OIV</t>
  </si>
  <si>
    <t>Dirigenza Medica e Veterinaria</t>
  </si>
  <si>
    <t>n.1060 del 11/10/2018</t>
  </si>
  <si>
    <t>n.572 del 15/05/2019- n. 789 del 20/07/2020 e n.425 del 07/04/2021</t>
  </si>
  <si>
    <t xml:space="preserve">Fondo Retribuzione Risultato </t>
  </si>
  <si>
    <t xml:space="preserve">Risorse provenienti da Fondo Posizione e Disagio </t>
  </si>
  <si>
    <t>Ammontare complessivo risorse a Fondo Retribuzione Risultato</t>
  </si>
  <si>
    <t>Ammontare risorse effettivamente distribuite dopo le verifiche e certificazioni  dell'OIV</t>
  </si>
  <si>
    <t xml:space="preserve"> </t>
  </si>
  <si>
    <t>Dirigenza Sanitaria</t>
  </si>
  <si>
    <t>n. 288 del 22/03/2018</t>
  </si>
  <si>
    <t>n.822 del 09/08/2018</t>
  </si>
  <si>
    <t>n.812 del 10/07/2019- n. 789 del 20/07/2020 e n. 426 del 07/04/2021</t>
  </si>
  <si>
    <t>Risorse provenienti da Fondo Posizione e Disagio  e residui anno 2018</t>
  </si>
  <si>
    <t>Ammontare risorse effettivamente distribuite dopo le verifiche e certificazioni OIV</t>
  </si>
  <si>
    <t>Dirigenza  Professionale, Tecnica, Amministrativa</t>
  </si>
  <si>
    <t>n.566 del 07/06/2018</t>
  </si>
  <si>
    <t>n.812 del 10/07/2019- n. 789 del 20/07/2020 e n. 427 del 07/04/2021</t>
  </si>
  <si>
    <t>Risorse provenienti da Fondo Posizione e Disagio e residui anno 2018</t>
  </si>
  <si>
    <t>Dirigenza Professioni Sanitarie</t>
  </si>
  <si>
    <t>n.812 del 10/07/2019-n.789 del 20/07/2020 e n. 426 del 07/04/2021</t>
  </si>
  <si>
    <t>Fondo Retribuzione Risultato art. 10 CCNL 06.05.2010</t>
  </si>
  <si>
    <t>Ammontare risorse effettivamente distribuite dopo verifich e certificazioni OIV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</si>
</sst>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#,##0"/>
  </numFmts>
  <fonts count="9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1" fillId="0" borderId="5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6" fillId="0" borderId="8" xfId="0" applyFont="1" applyBorder="1" applyAlignment="1">
      <alignment/>
    </xf>
    <xf numFmtId="164" fontId="7" fillId="0" borderId="9" xfId="0" applyFont="1" applyBorder="1" applyAlignment="1">
      <alignment horizontal="center" wrapText="1"/>
    </xf>
    <xf numFmtId="164" fontId="6" fillId="0" borderId="10" xfId="0" applyFont="1" applyBorder="1" applyAlignment="1">
      <alignment/>
    </xf>
    <xf numFmtId="164" fontId="5" fillId="0" borderId="9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6" fillId="0" borderId="12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11" xfId="0" applyFont="1" applyBorder="1" applyAlignment="1">
      <alignment horizontal="center" vertical="top" wrapText="1"/>
    </xf>
    <xf numFmtId="164" fontId="0" fillId="0" borderId="13" xfId="0" applyFont="1" applyBorder="1" applyAlignment="1">
      <alignment/>
    </xf>
    <xf numFmtId="164" fontId="8" fillId="0" borderId="14" xfId="0" applyFont="1" applyBorder="1" applyAlignment="1">
      <alignment horizontal="center" wrapText="1"/>
    </xf>
    <xf numFmtId="166" fontId="7" fillId="0" borderId="15" xfId="0" applyNumberFormat="1" applyFont="1" applyBorder="1" applyAlignment="1">
      <alignment horizontal="center"/>
    </xf>
    <xf numFmtId="164" fontId="0" fillId="0" borderId="16" xfId="0" applyFont="1" applyBorder="1" applyAlignment="1">
      <alignment wrapText="1"/>
    </xf>
    <xf numFmtId="164" fontId="8" fillId="0" borderId="2" xfId="0" applyFont="1" applyBorder="1" applyAlignment="1">
      <alignment horizontal="center" wrapText="1"/>
    </xf>
    <xf numFmtId="164" fontId="8" fillId="0" borderId="17" xfId="0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4" fontId="0" fillId="0" borderId="18" xfId="0" applyFont="1" applyBorder="1" applyAlignment="1">
      <alignment wrapText="1"/>
    </xf>
    <xf numFmtId="164" fontId="8" fillId="0" borderId="6" xfId="0" applyFont="1" applyBorder="1" applyAlignment="1">
      <alignment horizontal="center" wrapText="1"/>
    </xf>
    <xf numFmtId="166" fontId="7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 wrapText="1"/>
    </xf>
    <xf numFmtId="166" fontId="5" fillId="0" borderId="7" xfId="0" applyNumberFormat="1" applyFont="1" applyBorder="1" applyAlignment="1">
      <alignment horizontal="center" wrapText="1"/>
    </xf>
    <xf numFmtId="164" fontId="0" fillId="0" borderId="19" xfId="0" applyBorder="1" applyAlignment="1">
      <alignment/>
    </xf>
    <xf numFmtId="164" fontId="3" fillId="0" borderId="19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4" fontId="4" fillId="0" borderId="18" xfId="0" applyFont="1" applyBorder="1" applyAlignment="1">
      <alignment/>
    </xf>
    <xf numFmtId="164" fontId="7" fillId="0" borderId="11" xfId="0" applyFont="1" applyBorder="1" applyAlignment="1">
      <alignment horizontal="center" wrapText="1"/>
    </xf>
    <xf numFmtId="165" fontId="5" fillId="0" borderId="9" xfId="0" applyNumberFormat="1" applyFont="1" applyBorder="1" applyAlignment="1">
      <alignment horizontal="center"/>
    </xf>
    <xf numFmtId="164" fontId="6" fillId="0" borderId="20" xfId="0" applyFont="1" applyBorder="1" applyAlignment="1">
      <alignment/>
    </xf>
    <xf numFmtId="164" fontId="6" fillId="0" borderId="4" xfId="0" applyFont="1" applyBorder="1" applyAlignment="1">
      <alignment/>
    </xf>
    <xf numFmtId="164" fontId="5" fillId="0" borderId="7" xfId="0" applyFont="1" applyBorder="1" applyAlignment="1">
      <alignment horizontal="center" vertical="top" wrapText="1"/>
    </xf>
    <xf numFmtId="164" fontId="0" fillId="0" borderId="21" xfId="0" applyFont="1" applyBorder="1" applyAlignment="1">
      <alignment/>
    </xf>
    <xf numFmtId="166" fontId="8" fillId="0" borderId="19" xfId="0" applyNumberFormat="1" applyFont="1" applyBorder="1" applyAlignment="1">
      <alignment horizontal="center"/>
    </xf>
    <xf numFmtId="164" fontId="0" fillId="0" borderId="22" xfId="0" applyFont="1" applyBorder="1" applyAlignment="1">
      <alignment wrapText="1"/>
    </xf>
    <xf numFmtId="166" fontId="8" fillId="0" borderId="2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4" fontId="0" fillId="0" borderId="23" xfId="0" applyFont="1" applyBorder="1" applyAlignment="1">
      <alignment wrapText="1"/>
    </xf>
    <xf numFmtId="166" fontId="5" fillId="0" borderId="6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4" fontId="6" fillId="0" borderId="24" xfId="0" applyFont="1" applyBorder="1" applyAlignment="1">
      <alignment/>
    </xf>
    <xf numFmtId="164" fontId="7" fillId="0" borderId="5" xfId="0" applyFont="1" applyBorder="1" applyAlignment="1">
      <alignment horizontal="center" wrapText="1"/>
    </xf>
    <xf numFmtId="164" fontId="7" fillId="0" borderId="25" xfId="0" applyFont="1" applyBorder="1" applyAlignment="1">
      <alignment horizontal="center" wrapText="1"/>
    </xf>
    <xf numFmtId="164" fontId="6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6" fontId="7" fillId="0" borderId="13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4" fontId="0" fillId="0" borderId="22" xfId="0" applyFont="1" applyBorder="1" applyAlignment="1">
      <alignment vertical="top" wrapText="1"/>
    </xf>
    <xf numFmtId="166" fontId="8" fillId="0" borderId="16" xfId="0" applyNumberFormat="1" applyFont="1" applyBorder="1" applyAlignment="1">
      <alignment horizontal="center" wrapText="1"/>
    </xf>
    <xf numFmtId="166" fontId="8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 wrapText="1"/>
    </xf>
    <xf numFmtId="164" fontId="0" fillId="0" borderId="19" xfId="0" applyFont="1" applyBorder="1" applyAlignment="1">
      <alignment wrapText="1"/>
    </xf>
    <xf numFmtId="166" fontId="5" fillId="0" borderId="19" xfId="0" applyNumberFormat="1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6" fontId="5" fillId="0" borderId="2" xfId="0" applyNumberFormat="1" applyFont="1" applyBorder="1" applyAlignment="1">
      <alignment horizontal="center" wrapText="1"/>
    </xf>
    <xf numFmtId="164" fontId="6" fillId="0" borderId="18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0" fillId="0" borderId="16" xfId="0" applyFont="1" applyBorder="1" applyAlignment="1">
      <alignment vertical="top" wrapText="1"/>
    </xf>
    <xf numFmtId="164" fontId="0" fillId="0" borderId="18" xfId="0" applyFont="1" applyBorder="1" applyAlignment="1">
      <alignment/>
    </xf>
    <xf numFmtId="164" fontId="0" fillId="0" borderId="29" xfId="0" applyBorder="1" applyAlignment="1">
      <alignment/>
    </xf>
    <xf numFmtId="164" fontId="3" fillId="0" borderId="29" xfId="0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64" fontId="7" fillId="0" borderId="30" xfId="0" applyFont="1" applyBorder="1" applyAlignment="1">
      <alignment horizontal="center" wrapText="1"/>
    </xf>
    <xf numFmtId="165" fontId="5" fillId="0" borderId="30" xfId="0" applyNumberFormat="1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0" fillId="0" borderId="32" xfId="0" applyFont="1" applyBorder="1" applyAlignment="1">
      <alignment/>
    </xf>
    <xf numFmtId="166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6" fontId="8" fillId="0" borderId="33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4" fontId="1" fillId="0" borderId="19" xfId="0" applyFont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10"/>
  <sheetViews>
    <sheetView tabSelected="1" workbookViewId="0" topLeftCell="A1">
      <selection activeCell="A76" sqref="A76"/>
    </sheetView>
  </sheetViews>
  <sheetFormatPr defaultColWidth="9.140625" defaultRowHeight="12.75"/>
  <cols>
    <col min="1" max="1" width="2.00390625" style="1" customWidth="1"/>
    <col min="2" max="2" width="44.28125" style="1" customWidth="1"/>
    <col min="3" max="4" width="20.7109375" style="2" customWidth="1"/>
    <col min="5" max="5" width="26.00390625" style="2" customWidth="1"/>
    <col min="6" max="16384" width="8.8515625" style="1" customWidth="1"/>
  </cols>
  <sheetData>
    <row r="1" spans="2:68" ht="12.75"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ht="12.75">
      <c r="A2" s="6"/>
      <c r="B2" s="7" t="s">
        <v>0</v>
      </c>
      <c r="C2" s="7"/>
      <c r="D2" s="7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2:68" ht="12.75">
      <c r="B3" s="8"/>
      <c r="C3" s="9"/>
      <c r="D3" s="9"/>
      <c r="E3" s="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2:68" ht="12.75">
      <c r="B4" s="3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.75">
      <c r="A5" s="6"/>
      <c r="B5" s="11" t="s">
        <v>1</v>
      </c>
      <c r="C5" s="12">
        <v>2017</v>
      </c>
      <c r="D5" s="13">
        <v>2018</v>
      </c>
      <c r="E5" s="13">
        <v>2019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30" customHeight="1">
      <c r="A6" s="6"/>
      <c r="B6" s="14"/>
      <c r="C6" s="15" t="s">
        <v>2</v>
      </c>
      <c r="D6" s="15" t="s">
        <v>2</v>
      </c>
      <c r="E6" s="15" t="s">
        <v>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12.75">
      <c r="A7" s="6"/>
      <c r="B7" s="16"/>
      <c r="C7" s="17"/>
      <c r="D7" s="18">
        <v>43517</v>
      </c>
      <c r="E7" s="18">
        <v>43517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ht="30" customHeight="1">
      <c r="A8" s="6"/>
      <c r="B8" s="16"/>
      <c r="C8" s="15" t="s">
        <v>3</v>
      </c>
      <c r="D8" s="15" t="s">
        <v>3</v>
      </c>
      <c r="E8" s="15" t="s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39.75" customHeight="1">
      <c r="A9" s="6"/>
      <c r="B9" s="19"/>
      <c r="C9" s="17"/>
      <c r="D9" s="20" t="s">
        <v>4</v>
      </c>
      <c r="E9" s="21" t="s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12.75">
      <c r="A10" s="6"/>
      <c r="B10" s="22" t="s">
        <v>6</v>
      </c>
      <c r="C10" s="23" t="s">
        <v>7</v>
      </c>
      <c r="D10" s="24">
        <v>26891760</v>
      </c>
      <c r="E10" s="24">
        <v>28294344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12.75">
      <c r="A11" s="6"/>
      <c r="B11" s="25" t="s">
        <v>8</v>
      </c>
      <c r="C11" s="26" t="s">
        <v>7</v>
      </c>
      <c r="D11" s="27">
        <v>0</v>
      </c>
      <c r="E11" s="28">
        <v>1658742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ht="12.75">
      <c r="A12" s="6"/>
      <c r="B12" s="29" t="s">
        <v>9</v>
      </c>
      <c r="C12" s="30" t="s">
        <v>7</v>
      </c>
      <c r="D12" s="31">
        <f>SUM(D10:D11)</f>
        <v>26891760</v>
      </c>
      <c r="E12" s="32">
        <f>SUM(E10:E11)</f>
        <v>29953086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ht="39.75" customHeight="1">
      <c r="A13" s="6"/>
      <c r="B13" s="29" t="s">
        <v>10</v>
      </c>
      <c r="C13" s="30" t="s">
        <v>7</v>
      </c>
      <c r="D13" s="33">
        <v>9819000</v>
      </c>
      <c r="E13" s="34">
        <v>13716157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2:68" ht="12.75">
      <c r="B14" s="35"/>
      <c r="C14" s="36"/>
      <c r="D14" s="37"/>
      <c r="E14" s="3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ht="12.75">
      <c r="A15" s="6"/>
      <c r="B15" s="38" t="s">
        <v>11</v>
      </c>
      <c r="C15" s="12">
        <v>2017</v>
      </c>
      <c r="D15" s="12">
        <v>2018</v>
      </c>
      <c r="E15" s="13">
        <v>2019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ht="30" customHeight="1">
      <c r="A16" s="6"/>
      <c r="B16" s="14"/>
      <c r="C16" s="15" t="s">
        <v>2</v>
      </c>
      <c r="D16" s="15" t="s">
        <v>2</v>
      </c>
      <c r="E16" s="39" t="s">
        <v>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ht="12.75">
      <c r="A17" s="6"/>
      <c r="B17" s="16"/>
      <c r="C17" s="40">
        <v>43362</v>
      </c>
      <c r="D17" s="18">
        <v>43362</v>
      </c>
      <c r="E17" s="18">
        <v>43584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30" customHeight="1">
      <c r="A18" s="6"/>
      <c r="B18" s="41"/>
      <c r="C18" s="15" t="s">
        <v>3</v>
      </c>
      <c r="D18" s="15" t="s">
        <v>3</v>
      </c>
      <c r="E18" s="39" t="s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49.5" customHeight="1">
      <c r="A19" s="6"/>
      <c r="B19" s="42"/>
      <c r="C19" s="12" t="s">
        <v>12</v>
      </c>
      <c r="D19" s="12" t="s">
        <v>12</v>
      </c>
      <c r="E19" s="43" t="s">
        <v>13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.75">
      <c r="A20" s="6"/>
      <c r="B20" s="44" t="s">
        <v>14</v>
      </c>
      <c r="C20" s="45">
        <v>1624117</v>
      </c>
      <c r="D20" s="45">
        <v>1624117</v>
      </c>
      <c r="E20" s="45">
        <v>2380982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9.5" customHeight="1">
      <c r="A21" s="6"/>
      <c r="B21" s="46" t="s">
        <v>15</v>
      </c>
      <c r="C21" s="47">
        <v>1237674</v>
      </c>
      <c r="D21" s="48">
        <v>1476045</v>
      </c>
      <c r="E21" s="47">
        <v>3023103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24.75" customHeight="1">
      <c r="A22" s="6"/>
      <c r="B22" s="49" t="s">
        <v>16</v>
      </c>
      <c r="C22" s="50">
        <f>SUM(C20:C21)</f>
        <v>2861791</v>
      </c>
      <c r="D22" s="50">
        <f>SUM(D20:D21)</f>
        <v>3100162</v>
      </c>
      <c r="E22" s="32">
        <f>E20+E21</f>
        <v>5404085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35.25" customHeight="1">
      <c r="A23" s="6"/>
      <c r="B23" s="49" t="s">
        <v>17</v>
      </c>
      <c r="C23" s="51">
        <v>2861791</v>
      </c>
      <c r="D23" s="33">
        <v>3100162</v>
      </c>
      <c r="E23" s="34">
        <v>5404085</v>
      </c>
      <c r="F23" s="5"/>
      <c r="G23" s="5" t="s">
        <v>18</v>
      </c>
      <c r="H23" s="5" t="s">
        <v>18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2.75">
      <c r="A24" s="6"/>
      <c r="B24" s="35"/>
      <c r="C24" s="36"/>
      <c r="D24" s="36"/>
      <c r="E24" s="3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2.75">
      <c r="A25" s="6"/>
      <c r="B25" s="38" t="s">
        <v>19</v>
      </c>
      <c r="C25" s="12">
        <v>2017</v>
      </c>
      <c r="D25" s="12">
        <v>2018</v>
      </c>
      <c r="E25" s="13">
        <v>2019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30" customHeight="1">
      <c r="A26" s="6"/>
      <c r="B26" s="52"/>
      <c r="C26" s="53" t="s">
        <v>2</v>
      </c>
      <c r="D26" s="53" t="s">
        <v>2</v>
      </c>
      <c r="E26" s="54" t="s">
        <v>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2.75">
      <c r="A27" s="6"/>
      <c r="B27" s="16"/>
      <c r="C27" s="40">
        <v>43166</v>
      </c>
      <c r="D27" s="18">
        <v>43299</v>
      </c>
      <c r="E27" s="18">
        <v>43650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30" customHeight="1">
      <c r="A28" s="6"/>
      <c r="B28" s="16"/>
      <c r="C28" s="15" t="s">
        <v>3</v>
      </c>
      <c r="D28" s="15" t="s">
        <v>3</v>
      </c>
      <c r="E28" s="39" t="s">
        <v>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49.5" customHeight="1">
      <c r="A29" s="6"/>
      <c r="B29" s="55"/>
      <c r="C29" s="12" t="s">
        <v>20</v>
      </c>
      <c r="D29" s="13" t="s">
        <v>21</v>
      </c>
      <c r="E29" s="43" t="s">
        <v>22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2.75">
      <c r="A30" s="6"/>
      <c r="B30" s="56" t="s">
        <v>14</v>
      </c>
      <c r="C30" s="57">
        <v>373936</v>
      </c>
      <c r="D30" s="58">
        <v>376936</v>
      </c>
      <c r="E30" s="24">
        <v>434845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24.75" customHeight="1">
      <c r="A31" s="6"/>
      <c r="B31" s="59" t="s">
        <v>23</v>
      </c>
      <c r="C31" s="60">
        <v>148874</v>
      </c>
      <c r="D31" s="60">
        <v>166874</v>
      </c>
      <c r="E31" s="61">
        <v>253298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2.75">
      <c r="A32" s="6"/>
      <c r="B32" s="49" t="s">
        <v>16</v>
      </c>
      <c r="C32" s="62">
        <f>SUM(C30:C31)</f>
        <v>522810</v>
      </c>
      <c r="D32" s="50">
        <f>SUM(D30:D31)</f>
        <v>543810</v>
      </c>
      <c r="E32" s="32">
        <f>E30+E31</f>
        <v>688143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2.75">
      <c r="A33" s="6"/>
      <c r="B33" s="49" t="s">
        <v>24</v>
      </c>
      <c r="C33" s="62">
        <v>522810</v>
      </c>
      <c r="D33" s="33">
        <v>543810</v>
      </c>
      <c r="E33" s="34">
        <v>688143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2.75">
      <c r="A34" s="6"/>
      <c r="B34" s="63"/>
      <c r="C34" s="64"/>
      <c r="D34" s="64"/>
      <c r="E34" s="6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2.75">
      <c r="A35" s="6"/>
      <c r="B35" s="65"/>
      <c r="C35" s="66"/>
      <c r="D35" s="66"/>
      <c r="E35" s="6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2.75">
      <c r="A36" s="6"/>
      <c r="B36" s="65"/>
      <c r="C36" s="66"/>
      <c r="D36" s="66"/>
      <c r="E36" s="6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2.75">
      <c r="A37" s="6"/>
      <c r="B37" s="65"/>
      <c r="C37" s="66"/>
      <c r="D37" s="66"/>
      <c r="E37" s="6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2.75">
      <c r="A38" s="6"/>
      <c r="B38" s="65"/>
      <c r="C38" s="66"/>
      <c r="D38" s="66"/>
      <c r="E38" s="6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2.75">
      <c r="A39" s="6"/>
      <c r="B39" s="65"/>
      <c r="C39" s="66"/>
      <c r="D39" s="66"/>
      <c r="E39" s="6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2.75">
      <c r="A40" s="6"/>
      <c r="B40" s="65"/>
      <c r="C40" s="66"/>
      <c r="D40" s="66"/>
      <c r="E40" s="6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2.75">
      <c r="A41" s="6"/>
      <c r="B41" s="65"/>
      <c r="C41" s="66"/>
      <c r="D41" s="66"/>
      <c r="E41" s="6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2.75">
      <c r="A42" s="6"/>
      <c r="B42" s="65"/>
      <c r="C42" s="66"/>
      <c r="D42" s="66"/>
      <c r="E42" s="6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2.75">
      <c r="A43" s="6"/>
      <c r="B43" s="65"/>
      <c r="C43" s="66"/>
      <c r="D43" s="66"/>
      <c r="E43" s="6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ht="12.75">
      <c r="A44" s="6"/>
      <c r="B44" s="67"/>
      <c r="C44" s="68"/>
      <c r="D44" s="68"/>
      <c r="E44" s="6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ht="12.75">
      <c r="A45" s="6"/>
      <c r="B45" s="69" t="s">
        <v>25</v>
      </c>
      <c r="C45" s="12">
        <v>2017</v>
      </c>
      <c r="D45" s="12">
        <v>2018</v>
      </c>
      <c r="E45" s="13">
        <v>2019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ht="30" customHeight="1">
      <c r="A46" s="6"/>
      <c r="B46" s="14"/>
      <c r="C46" s="15" t="s">
        <v>2</v>
      </c>
      <c r="D46" s="15" t="s">
        <v>2</v>
      </c>
      <c r="E46" s="39" t="s">
        <v>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.75">
      <c r="A47" s="6"/>
      <c r="B47" s="16"/>
      <c r="C47" s="40">
        <v>43250</v>
      </c>
      <c r="D47" s="18">
        <v>43299</v>
      </c>
      <c r="E47" s="18">
        <v>43650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ht="30" customHeight="1">
      <c r="A48" s="6"/>
      <c r="B48" s="16"/>
      <c r="C48" s="15" t="s">
        <v>3</v>
      </c>
      <c r="D48" s="15" t="s">
        <v>3</v>
      </c>
      <c r="E48" s="39" t="s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ht="49.5" customHeight="1">
      <c r="A49" s="6"/>
      <c r="B49" s="55"/>
      <c r="C49" s="70" t="s">
        <v>26</v>
      </c>
      <c r="D49" s="13" t="s">
        <v>21</v>
      </c>
      <c r="E49" s="43" t="s">
        <v>27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ht="12.75">
      <c r="A50" s="6"/>
      <c r="B50" s="22" t="s">
        <v>14</v>
      </c>
      <c r="C50" s="58">
        <v>263657</v>
      </c>
      <c r="D50" s="58">
        <v>263657</v>
      </c>
      <c r="E50" s="24">
        <v>326670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ht="24.75" customHeight="1">
      <c r="A51" s="6"/>
      <c r="B51" s="71" t="s">
        <v>28</v>
      </c>
      <c r="C51" s="47">
        <v>273897</v>
      </c>
      <c r="D51" s="47">
        <v>241567</v>
      </c>
      <c r="E51" s="61">
        <v>122932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ht="19.5" customHeight="1">
      <c r="A52" s="6"/>
      <c r="B52" s="72" t="s">
        <v>16</v>
      </c>
      <c r="C52" s="50">
        <f>SUM(C50:C51)</f>
        <v>537554</v>
      </c>
      <c r="D52" s="50">
        <v>505224</v>
      </c>
      <c r="E52" s="32">
        <f>SUM(E50:E51)</f>
        <v>449602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ht="12.75">
      <c r="A53" s="6"/>
      <c r="B53" s="49" t="s">
        <v>24</v>
      </c>
      <c r="C53" s="33">
        <v>537554</v>
      </c>
      <c r="D53" s="50">
        <v>505224</v>
      </c>
      <c r="E53" s="32">
        <v>449602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2:68" ht="12.75">
      <c r="B54" s="73"/>
      <c r="C54" s="74"/>
      <c r="D54" s="75"/>
      <c r="E54" s="7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ht="12.75">
      <c r="A55" s="6"/>
      <c r="B55" s="38" t="s">
        <v>29</v>
      </c>
      <c r="C55" s="12">
        <v>2017</v>
      </c>
      <c r="D55" s="12">
        <v>2018</v>
      </c>
      <c r="E55" s="13">
        <v>2019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ht="30" customHeight="1">
      <c r="A56" s="6"/>
      <c r="B56" s="14"/>
      <c r="C56" s="76" t="s">
        <v>2</v>
      </c>
      <c r="D56" s="15" t="s">
        <v>2</v>
      </c>
      <c r="E56" s="39" t="s">
        <v>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ht="12.75">
      <c r="A57" s="6"/>
      <c r="B57" s="16"/>
      <c r="C57" s="77">
        <v>43166</v>
      </c>
      <c r="D57" s="18">
        <v>43299</v>
      </c>
      <c r="E57" s="18">
        <v>43650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ht="30" customHeight="1">
      <c r="A58" s="6"/>
      <c r="B58" s="16"/>
      <c r="C58" s="76" t="s">
        <v>3</v>
      </c>
      <c r="D58" s="15" t="s">
        <v>3</v>
      </c>
      <c r="E58" s="39" t="s">
        <v>3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ht="47.25" customHeight="1">
      <c r="A59" s="6"/>
      <c r="B59" s="55"/>
      <c r="C59" s="78" t="s">
        <v>20</v>
      </c>
      <c r="D59" s="13" t="s">
        <v>21</v>
      </c>
      <c r="E59" s="43" t="s">
        <v>30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ht="12.75">
      <c r="A60" s="6"/>
      <c r="B60" s="22" t="s">
        <v>31</v>
      </c>
      <c r="C60" s="58">
        <v>29327</v>
      </c>
      <c r="D60" s="58">
        <v>29327</v>
      </c>
      <c r="E60" s="24">
        <v>33377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ht="12.75">
      <c r="A61" s="6"/>
      <c r="B61" s="79" t="s">
        <v>15</v>
      </c>
      <c r="C61" s="80">
        <v>-9642</v>
      </c>
      <c r="D61" s="81">
        <v>-7616</v>
      </c>
      <c r="E61" s="82">
        <v>22133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ht="30" customHeight="1">
      <c r="A62" s="6"/>
      <c r="B62" s="25" t="s">
        <v>16</v>
      </c>
      <c r="C62" s="83">
        <f>SUM(C60:C61)</f>
        <v>19685</v>
      </c>
      <c r="D62" s="83">
        <f>SUM(D60:D61)</f>
        <v>21711</v>
      </c>
      <c r="E62" s="84">
        <f>SUM(E60:E61)</f>
        <v>55510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ht="12.75">
      <c r="A63" s="6"/>
      <c r="B63" s="29" t="s">
        <v>32</v>
      </c>
      <c r="C63" s="33">
        <v>19685</v>
      </c>
      <c r="D63" s="50">
        <v>21711</v>
      </c>
      <c r="E63" s="34">
        <v>55510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2:68" ht="12.75">
      <c r="B64" s="35"/>
      <c r="C64" s="85"/>
      <c r="D64" s="85"/>
      <c r="E64" s="8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2:68" ht="12.75">
      <c r="B65" s="5"/>
      <c r="C65" s="86"/>
      <c r="D65" s="86"/>
      <c r="E65" s="8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2:68" ht="12.75">
      <c r="B66" s="5"/>
      <c r="C66" s="86"/>
      <c r="D66" s="86"/>
      <c r="E66" s="8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2:68" ht="12.75">
      <c r="B67" s="5"/>
      <c r="C67" s="86"/>
      <c r="D67" s="86"/>
      <c r="E67" s="8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2:68" ht="12.75">
      <c r="B68" s="5"/>
      <c r="C68" s="86"/>
      <c r="D68" s="86"/>
      <c r="E68" s="8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</row>
    <row r="69" spans="2:68" ht="12.75">
      <c r="B69" s="5"/>
      <c r="C69" s="86"/>
      <c r="D69" s="86"/>
      <c r="E69" s="8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</row>
    <row r="70" spans="2:68" ht="12.75">
      <c r="B70" s="5"/>
      <c r="C70" s="86"/>
      <c r="D70" s="86"/>
      <c r="E70" s="8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</row>
    <row r="71" spans="2:68" ht="12.75">
      <c r="B71" s="5"/>
      <c r="C71" s="86"/>
      <c r="D71" s="86"/>
      <c r="E71" s="8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</row>
    <row r="72" spans="2:68" ht="12.75">
      <c r="B72" s="5"/>
      <c r="C72" s="86"/>
      <c r="D72" s="86"/>
      <c r="E72" s="8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</row>
    <row r="73" spans="2:68" ht="12.75">
      <c r="B73" s="5"/>
      <c r="C73" s="86"/>
      <c r="D73" s="86"/>
      <c r="E73" s="8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</row>
    <row r="74" spans="2:68" ht="12.75">
      <c r="B74" s="5"/>
      <c r="C74" s="86"/>
      <c r="D74" s="86"/>
      <c r="E74" s="8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</row>
    <row r="75" spans="2:68" ht="12.75">
      <c r="B75" s="5"/>
      <c r="C75" s="86"/>
      <c r="D75" s="86"/>
      <c r="E75" s="8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</row>
    <row r="76" spans="2:68" ht="12.75">
      <c r="B76" s="5"/>
      <c r="C76" s="86"/>
      <c r="D76" s="86"/>
      <c r="E76" s="8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</row>
    <row r="77" spans="2:19" ht="12.75">
      <c r="B77" s="5"/>
      <c r="C77" s="86"/>
      <c r="D77" s="86"/>
      <c r="E77" s="8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2:19" ht="12.75">
      <c r="B78" s="5"/>
      <c r="C78" s="86"/>
      <c r="D78" s="86"/>
      <c r="E78" s="8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ht="12.75">
      <c r="B79" s="5"/>
      <c r="C79" s="86"/>
      <c r="D79" s="86"/>
      <c r="E79" s="8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s="5"/>
      <c r="C80" s="86"/>
      <c r="D80" s="86"/>
      <c r="E80" s="8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2:19" ht="12.75">
      <c r="B81" s="5"/>
      <c r="C81" s="86"/>
      <c r="D81" s="86"/>
      <c r="E81" s="8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5"/>
      <c r="C82" s="86"/>
      <c r="D82" s="86"/>
      <c r="E82" s="8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s="5"/>
      <c r="C83" s="86"/>
      <c r="D83" s="86"/>
      <c r="E83" s="8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s="5"/>
      <c r="C84" s="86"/>
      <c r="D84" s="86"/>
      <c r="E84" s="8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 ht="12.75">
      <c r="B85" s="5"/>
      <c r="C85" s="86"/>
      <c r="D85" s="86"/>
      <c r="E85" s="8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5"/>
      <c r="C86" s="86"/>
      <c r="D86" s="86"/>
      <c r="E86" s="8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s="5"/>
      <c r="C87" s="86"/>
      <c r="D87" s="86"/>
      <c r="E87" s="8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s="5"/>
      <c r="C88" s="86"/>
      <c r="D88" s="86"/>
      <c r="E88" s="8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s="5"/>
      <c r="C89" s="86"/>
      <c r="D89" s="86"/>
      <c r="E89" s="8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ht="12.75">
      <c r="B90" s="5"/>
      <c r="C90" s="86"/>
      <c r="D90" s="86"/>
      <c r="E90" s="8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5"/>
      <c r="C91" s="86"/>
      <c r="D91" s="86"/>
      <c r="E91" s="8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2.75">
      <c r="B92" s="5"/>
      <c r="C92" s="86"/>
      <c r="D92" s="86"/>
      <c r="E92" s="8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5"/>
      <c r="C93" s="86"/>
      <c r="D93" s="86"/>
      <c r="E93" s="8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s="5"/>
      <c r="C94" s="86"/>
      <c r="D94" s="86"/>
      <c r="E94" s="8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s="5"/>
      <c r="C95" s="86"/>
      <c r="D95" s="86"/>
      <c r="E95" s="8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2.75">
      <c r="B96" s="5"/>
      <c r="C96" s="86"/>
      <c r="D96" s="86"/>
      <c r="E96" s="8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2.75">
      <c r="B97" s="5"/>
      <c r="C97" s="86"/>
      <c r="D97" s="86"/>
      <c r="E97" s="8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2:19" ht="12.75">
      <c r="B98" s="5"/>
      <c r="C98" s="86"/>
      <c r="D98" s="86"/>
      <c r="E98" s="8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2:19" ht="12.75">
      <c r="B99" s="5"/>
      <c r="C99" s="86"/>
      <c r="D99" s="86"/>
      <c r="E99" s="8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19" ht="12.75">
      <c r="B100" s="5"/>
      <c r="C100" s="86"/>
      <c r="D100" s="86"/>
      <c r="E100" s="8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12.75">
      <c r="B101" s="5"/>
      <c r="C101" s="86"/>
      <c r="D101" s="86"/>
      <c r="E101" s="8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2:19" ht="12.75">
      <c r="B102" s="5"/>
      <c r="C102" s="86"/>
      <c r="D102" s="86"/>
      <c r="E102" s="8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s="5"/>
      <c r="C103" s="86"/>
      <c r="D103" s="86"/>
      <c r="E103" s="8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2:19" ht="12.75">
      <c r="B104" s="5"/>
      <c r="C104" s="86"/>
      <c r="D104" s="86"/>
      <c r="E104" s="8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5"/>
      <c r="C105" s="86"/>
      <c r="D105" s="86"/>
      <c r="E105" s="8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5"/>
      <c r="C106" s="86"/>
      <c r="D106" s="86"/>
      <c r="E106" s="8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5"/>
      <c r="C107" s="86"/>
      <c r="D107" s="86"/>
      <c r="E107" s="8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19" ht="12.75">
      <c r="B108" s="5"/>
      <c r="C108" s="86"/>
      <c r="D108" s="86"/>
      <c r="E108" s="8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2:19" ht="12.75">
      <c r="B109" s="5"/>
      <c r="C109" s="86"/>
      <c r="D109" s="86"/>
      <c r="E109" s="8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2:19" ht="12.75">
      <c r="B110" s="5"/>
      <c r="C110" s="86"/>
      <c r="D110" s="86"/>
      <c r="E110" s="8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</sheetData>
  <sheetProtection selectLockedCells="1" selectUnlockedCells="1"/>
  <mergeCells count="1">
    <mergeCell ref="B2:E2"/>
  </mergeCells>
  <printOptions/>
  <pageMargins left="0.22013888888888888" right="0.1798611111111111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2021-05-17T10:18:49Z</cp:lastPrinted>
  <dcterms:created xsi:type="dcterms:W3CDTF">1996-11-05T10:16:36Z</dcterms:created>
  <dcterms:modified xsi:type="dcterms:W3CDTF">2021-05-19T06:56:56Z</dcterms:modified>
  <cp:category/>
  <cp:version/>
  <cp:contentType/>
  <cp:contentStatus/>
</cp:coreProperties>
</file>